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.2020_K1_OBHbyty_ČIH\"/>
    </mc:Choice>
  </mc:AlternateContent>
  <bookViews>
    <workbookView xWindow="0" yWindow="0" windowWidth="28140" windowHeight="8355" activeTab="1"/>
  </bookViews>
  <sheets>
    <sheet name="Rekapitulace" sheetId="2" r:id="rId1"/>
    <sheet name="Dodávky" sheetId="3" r:id="rId2"/>
  </sheets>
  <definedNames>
    <definedName name="_xlnm.Print_Titles" localSheetId="1">Dodávky!$2:$2</definedName>
    <definedName name="_xlnm.Print_Area" localSheetId="1">Dodávky!$A$1:$F$56</definedName>
    <definedName name="_xlnm.Print_Area" localSheetId="0">Rekapitulace!$A$1:$F$9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7" i="3" l="1"/>
  <c r="F46" i="3"/>
  <c r="F40" i="3"/>
  <c r="F38" i="3"/>
  <c r="F37" i="3"/>
  <c r="F36" i="3"/>
  <c r="F35" i="3"/>
  <c r="F34" i="3"/>
  <c r="F31" i="3"/>
  <c r="F30" i="3"/>
  <c r="F29" i="3"/>
  <c r="F28" i="3"/>
  <c r="F27" i="3"/>
  <c r="F26" i="3"/>
  <c r="F33" i="3" l="1"/>
  <c r="F32" i="3"/>
  <c r="F25" i="3"/>
  <c r="F24" i="3"/>
  <c r="F23" i="3"/>
  <c r="F18" i="3"/>
  <c r="F17" i="3"/>
  <c r="F16" i="3"/>
  <c r="F15" i="3"/>
  <c r="F7" i="3"/>
  <c r="C8" i="2"/>
  <c r="F56" i="3"/>
  <c r="C7" i="2"/>
  <c r="F53" i="3"/>
  <c r="F52" i="3"/>
  <c r="C6" i="2"/>
  <c r="F48" i="3"/>
  <c r="F45" i="3"/>
  <c r="F44" i="3"/>
  <c r="F43" i="3"/>
  <c r="F42" i="3"/>
  <c r="F39" i="3"/>
  <c r="C5" i="2"/>
  <c r="F5" i="3"/>
  <c r="F41" i="3" l="1"/>
  <c r="F55" i="3"/>
  <c r="E8" i="2" s="1"/>
  <c r="F49" i="3"/>
  <c r="F22" i="3" l="1"/>
  <c r="E6" i="2" s="1"/>
  <c r="F51" i="3"/>
  <c r="E7" i="2" s="1"/>
  <c r="C4" i="2"/>
  <c r="F10" i="3"/>
  <c r="F9" i="3"/>
  <c r="F8" i="3"/>
  <c r="F11" i="3" l="1"/>
  <c r="F14" i="3" l="1"/>
  <c r="F6" i="3" l="1"/>
  <c r="F4" i="3" l="1"/>
  <c r="E4" i="2" s="1"/>
  <c r="F19" i="3"/>
  <c r="F20" i="3" l="1"/>
  <c r="F13" i="3" s="1"/>
  <c r="E5" i="2" s="1"/>
  <c r="E3" i="2" s="1"/>
</calcChain>
</file>

<file path=xl/sharedStrings.xml><?xml version="1.0" encoding="utf-8"?>
<sst xmlns="http://schemas.openxmlformats.org/spreadsheetml/2006/main" count="128" uniqueCount="83">
  <si>
    <t>ks</t>
  </si>
  <si>
    <t>Kč/ks</t>
  </si>
  <si>
    <t>Kč celkem</t>
  </si>
  <si>
    <t>m</t>
  </si>
  <si>
    <t>množství</t>
  </si>
  <si>
    <t>jednotka</t>
  </si>
  <si>
    <t>Typové označení</t>
  </si>
  <si>
    <t>Hmotné dodávky</t>
  </si>
  <si>
    <t>Montážní, spojovací a pomocný materiál</t>
  </si>
  <si>
    <t>Rekapitulace</t>
  </si>
  <si>
    <t>Zásuvka, montáž a zapojení</t>
  </si>
  <si>
    <t>KP 67X67</t>
  </si>
  <si>
    <t>krabice přístrojová KP 67X67</t>
  </si>
  <si>
    <t>vysekání drážky do 30x30mm, zazdění</t>
  </si>
  <si>
    <t>1-CYKY-J 3x2,5</t>
  </si>
  <si>
    <t>Kabel s PVC izolací i pláštěm, s Cu jádry 3 x 2,5</t>
  </si>
  <si>
    <t>Krabice do zdiva instalace</t>
  </si>
  <si>
    <t>Kabel do průřezu 3x2,5 , uložení do zdiva</t>
  </si>
  <si>
    <t>3901A-B10 B</t>
  </si>
  <si>
    <t>Rámeček pro elektroinstalační přístroje, jednonásobný</t>
  </si>
  <si>
    <t>Ukončení kabelů a nespecifikovatelné práce</t>
  </si>
  <si>
    <t>Celkem</t>
  </si>
  <si>
    <t>Popis vlastností výrobku nebo činnosti</t>
  </si>
  <si>
    <t>LTN-16B-1</t>
  </si>
  <si>
    <t>Jistič, In 16 A, Ue AC 230/400 V / DC 72 V, charakteristika B, 1pól, Icn 10 kA</t>
  </si>
  <si>
    <t>vysekání kapsy pro přístrojovou krabici</t>
  </si>
  <si>
    <t>5513A-C02357 B</t>
  </si>
  <si>
    <t>Úpravy odběrných míst ve stávajícím elektroměrovém rozvaděči</t>
  </si>
  <si>
    <t>LTN-25B-1</t>
  </si>
  <si>
    <t>Jistič, In 25 A, Ue AC 230/400 V / DC 72 V, charakteristika B, 1pól, Icn 10 kA</t>
  </si>
  <si>
    <t>Vodiče, montážní, spojovací a pomocný materiál</t>
  </si>
  <si>
    <t>1-CYKY-J 3x6</t>
  </si>
  <si>
    <t>Kabel s PVC izolací i pláštěm, s Cu jádry 3 x 6</t>
  </si>
  <si>
    <t>Kabel do průřezu 3x6 , uložení do zdiva</t>
  </si>
  <si>
    <t>Úpravy (obnovení) odběrných míst</t>
  </si>
  <si>
    <t>Bytové rozvaděče</t>
  </si>
  <si>
    <t>Jistič, In 10 A, Ue AC 230/400 V / DC 72 V, charakteristika B, 1pól, Icn 10 kA</t>
  </si>
  <si>
    <t>Propojovací lišta, 1pól. provedení, průřez 10 mm2, rozteč 17,8 mm, počet vývodů 12, kolíky</t>
  </si>
  <si>
    <t>Proudový chránič, In 25 A, Ue AC 230 V, Idn 30 mA, 2pól, Inc 10 kA, typ A</t>
  </si>
  <si>
    <t>Rozvodnicová skříň, pro nástěnnou montáž, neprůhledné dveře, počet řad 1, počet modulů v řadě 14, krytí IP40, PE+N, barva bílá, materiál : plast</t>
  </si>
  <si>
    <t>LTN-10B-1</t>
  </si>
  <si>
    <t>S1L-210-10</t>
  </si>
  <si>
    <t>LFN-25-2-030A</t>
  </si>
  <si>
    <t>RZG-N-1S14</t>
  </si>
  <si>
    <t>Montáž, certifikace, instalace, zapojení</t>
  </si>
  <si>
    <t>Elektroinstalace</t>
  </si>
  <si>
    <t>EDM-100CTZ</t>
  </si>
  <si>
    <t>Ventilátor (IP44) s automatickou žaluzií a časovým doběhem EDM-100CTZ</t>
  </si>
  <si>
    <t xml:space="preserve">Zásuvka dvojnásobná s ochrannými kolíky, s clonkami, s natočenou dutinou, IP 40, 16 A, 
250 V AC </t>
  </si>
  <si>
    <t>5519A-A02357 B</t>
  </si>
  <si>
    <t xml:space="preserve">Zásuvka jednonásobná s ochranným kolíkem, s clonkami, IP 40, 16 A, 250 V AC </t>
  </si>
  <si>
    <t>3559-A01345</t>
  </si>
  <si>
    <t xml:space="preserve">Přístroj spínače jednopólového (řazení 1), 10 AX, 250 V AC </t>
  </si>
  <si>
    <t>3559-A05345</t>
  </si>
  <si>
    <t xml:space="preserve">Přístroj přepínače sériového (řazení 5), 10 AX, 250 V AC </t>
  </si>
  <si>
    <t>3559-A06345</t>
  </si>
  <si>
    <t xml:space="preserve">Přístroj přepínače střídavého (řazení 6), 10 AX, 250 V AC </t>
  </si>
  <si>
    <t>3559-A07345</t>
  </si>
  <si>
    <t xml:space="preserve">Přístroj přepínače křížového (řazení 7), 10 AX, 250 V AC </t>
  </si>
  <si>
    <t>3558A-A651 B</t>
  </si>
  <si>
    <t>Kryt spínače kolébkového jednoduchý</t>
  </si>
  <si>
    <t>3558A-A652 B</t>
  </si>
  <si>
    <t>Kryt spínače kolébkového dělený</t>
  </si>
  <si>
    <t>3901A-B20 B</t>
  </si>
  <si>
    <t>Rámeček pro elektroinstalační přístroje, dvojnásobný vodorovný</t>
  </si>
  <si>
    <t>TYP015</t>
  </si>
  <si>
    <t>Svorka bezšroubová 5 x 1,0 - 2,5</t>
  </si>
  <si>
    <t>TYP018</t>
  </si>
  <si>
    <t>Svorka bezšroubová 4 x 1,0 - 2,5</t>
  </si>
  <si>
    <t>TYP016</t>
  </si>
  <si>
    <t>Svorka bezšroubová 3 x 1,0 - 2,5</t>
  </si>
  <si>
    <t>1-CYKY-J 3x1,5</t>
  </si>
  <si>
    <t>Kabel s PVC izolací i pláštěm, s Cu jádry 3 x 1,5</t>
  </si>
  <si>
    <t>1-CYKY-O 3x1,5</t>
  </si>
  <si>
    <t>kpl</t>
  </si>
  <si>
    <t>Vypínač řazení 1 nebo 6, montáž a zapojení</t>
  </si>
  <si>
    <t>Vypínač řazení 5 nebo 7, montáž a zapojení</t>
  </si>
  <si>
    <t>Svítidla</t>
  </si>
  <si>
    <t>Lipno XL 6000K</t>
  </si>
  <si>
    <t>Svítidlo Lipno XL 6000K (28W, 2600lm, IP44)</t>
  </si>
  <si>
    <t>Montáž, instalace a zapojení svítidla</t>
  </si>
  <si>
    <t>Zkoušky, revize, inženýring</t>
  </si>
  <si>
    <t>výchozí revize dle ČSN 33 1500 
resp. ČSN 33 2000-6 ed.2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</si>
</sst>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6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9"/>
      <color indexed="39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52"/>
      <name val="Arial"/>
      <family val="2"/>
      <charset val="238"/>
    </font>
    <font>
      <sz val="11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Helv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12"/>
      <name val="Arial CE"/>
      <charset val="238"/>
    </font>
    <font>
      <u/>
      <sz val="10"/>
      <color indexed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sz val="11"/>
      <color rgb="FF9C65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7">
    <xf numFmtId="0" fontId="0" fillId="0" borderId="0"/>
    <xf numFmtId="0" fontId="2" fillId="0" borderId="0"/>
    <xf numFmtId="0" fontId="4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4" fillId="0" borderId="0" applyNumberFormat="0" applyFill="0" applyBorder="0" applyAlignment="0"/>
    <xf numFmtId="0" fontId="27" fillId="20" borderId="1" applyNumberFormat="0" applyAlignment="0" applyProtection="0"/>
    <xf numFmtId="0" fontId="9" fillId="0" borderId="2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21" borderId="6" applyNumberFormat="0" applyAlignment="0" applyProtection="0"/>
    <xf numFmtId="0" fontId="10" fillId="3" borderId="0" applyNumberFormat="0" applyBorder="0" applyAlignment="0" applyProtection="0"/>
    <xf numFmtId="0" fontId="35" fillId="7" borderId="1" applyNumberFormat="0" applyAlignment="0" applyProtection="0"/>
    <xf numFmtId="0" fontId="11" fillId="21" borderId="6" applyNumberFormat="0" applyAlignment="0" applyProtection="0"/>
    <xf numFmtId="0" fontId="36" fillId="0" borderId="7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" fillId="0" borderId="0" applyNumberFormat="0"/>
    <xf numFmtId="0" fontId="37" fillId="22" borderId="0" applyNumberFormat="0" applyBorder="0" applyAlignment="0" applyProtection="0"/>
    <xf numFmtId="0" fontId="16" fillId="22" borderId="0" applyNumberFormat="0" applyBorder="0" applyAlignment="0" applyProtection="0"/>
    <xf numFmtId="0" fontId="28" fillId="23" borderId="8" applyNumberFormat="0" applyFont="0" applyAlignment="0" applyProtection="0"/>
    <xf numFmtId="0" fontId="38" fillId="20" borderId="9" applyNumberFormat="0" applyAlignment="0" applyProtection="0"/>
    <xf numFmtId="0" fontId="2" fillId="23" borderId="8" applyNumberFormat="0" applyFont="0" applyAlignment="0" applyProtection="0"/>
    <xf numFmtId="9" fontId="2" fillId="0" borderId="0" applyFont="0" applyFill="0" applyBorder="0" applyAlignment="0" applyProtection="0"/>
    <xf numFmtId="0" fontId="17" fillId="0" borderId="7" applyNumberFormat="0" applyFill="0" applyAlignment="0" applyProtection="0"/>
    <xf numFmtId="0" fontId="3" fillId="0" borderId="0" applyNumberFormat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20" fillId="7" borderId="1" applyNumberFormat="0" applyAlignment="0" applyProtection="0"/>
    <xf numFmtId="0" fontId="21" fillId="20" borderId="1" applyNumberForma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41" fillId="23" borderId="8" applyNumberFormat="0" applyFont="0" applyAlignment="0" applyProtection="0"/>
    <xf numFmtId="0" fontId="4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41" borderId="0" applyNumberFormat="0" applyBorder="0" applyAlignment="0" applyProtection="0"/>
    <xf numFmtId="0" fontId="47" fillId="45" borderId="0" applyNumberFormat="0" applyBorder="0" applyAlignment="0" applyProtection="0"/>
    <xf numFmtId="0" fontId="47" fillId="32" borderId="0" applyNumberFormat="0" applyBorder="0" applyAlignment="0" applyProtection="0"/>
    <xf numFmtId="0" fontId="47" fillId="35" borderId="0" applyNumberFormat="0" applyBorder="0" applyAlignment="0" applyProtection="0"/>
    <xf numFmtId="0" fontId="47" fillId="10" borderId="0" applyNumberFormat="0" applyBorder="0" applyAlignment="0" applyProtection="0"/>
    <xf numFmtId="0" fontId="47" fillId="39" borderId="0" applyNumberFormat="0" applyBorder="0" applyAlignment="0" applyProtection="0"/>
    <xf numFmtId="0" fontId="47" fillId="42" borderId="0" applyNumberFormat="0" applyBorder="0" applyAlignment="0" applyProtection="0"/>
    <xf numFmtId="0" fontId="47" fillId="46" borderId="0" applyNumberFormat="0" applyBorder="0" applyAlignment="0" applyProtection="0"/>
    <xf numFmtId="0" fontId="48" fillId="33" borderId="0" applyNumberFormat="0" applyBorder="0" applyAlignment="0" applyProtection="0"/>
    <xf numFmtId="0" fontId="48" fillId="36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43" borderId="0" applyNumberFormat="0" applyBorder="0" applyAlignment="0" applyProtection="0"/>
    <xf numFmtId="0" fontId="48" fillId="15" borderId="0" applyNumberFormat="0" applyBorder="0" applyAlignment="0" applyProtection="0"/>
    <xf numFmtId="0" fontId="49" fillId="0" borderId="22" applyNumberFormat="0" applyFill="0" applyAlignment="0" applyProtection="0"/>
    <xf numFmtId="0" fontId="50" fillId="25" borderId="0" applyNumberFormat="0" applyBorder="0" applyAlignment="0" applyProtection="0"/>
    <xf numFmtId="0" fontId="51" fillId="29" borderId="20" applyNumberFormat="0" applyAlignment="0" applyProtection="0"/>
    <xf numFmtId="0" fontId="52" fillId="0" borderId="14" applyNumberFormat="0" applyFill="0" applyAlignment="0" applyProtection="0"/>
    <xf numFmtId="0" fontId="53" fillId="0" borderId="15" applyNumberFormat="0" applyFill="0" applyAlignment="0" applyProtection="0"/>
    <xf numFmtId="0" fontId="54" fillId="0" borderId="16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26" borderId="0" applyNumberFormat="0" applyBorder="0" applyAlignment="0" applyProtection="0"/>
    <xf numFmtId="0" fontId="47" fillId="0" borderId="0"/>
    <xf numFmtId="0" fontId="45" fillId="0" borderId="0"/>
    <xf numFmtId="0" fontId="46" fillId="30" borderId="21" applyNumberFormat="0" applyFont="0" applyAlignment="0" applyProtection="0"/>
    <xf numFmtId="0" fontId="57" fillId="0" borderId="19" applyNumberFormat="0" applyFill="0" applyAlignment="0" applyProtection="0"/>
    <xf numFmtId="0" fontId="58" fillId="24" borderId="0" applyNumberFormat="0" applyBorder="0" applyAlignment="0" applyProtection="0"/>
    <xf numFmtId="0" fontId="59" fillId="0" borderId="0" applyNumberFormat="0" applyFill="0" applyBorder="0" applyAlignment="0" applyProtection="0"/>
    <xf numFmtId="0" fontId="60" fillId="27" borderId="17" applyNumberFormat="0" applyAlignment="0" applyProtection="0"/>
    <xf numFmtId="0" fontId="61" fillId="28" borderId="17" applyNumberFormat="0" applyAlignment="0" applyProtection="0"/>
    <xf numFmtId="0" fontId="62" fillId="28" borderId="18" applyNumberFormat="0" applyAlignment="0" applyProtection="0"/>
    <xf numFmtId="0" fontId="63" fillId="0" borderId="0" applyNumberFormat="0" applyFill="0" applyBorder="0" applyAlignment="0" applyProtection="0"/>
    <xf numFmtId="0" fontId="48" fillId="31" borderId="0" applyNumberFormat="0" applyBorder="0" applyAlignment="0" applyProtection="0"/>
    <xf numFmtId="0" fontId="48" fillId="34" borderId="0" applyNumberFormat="0" applyBorder="0" applyAlignment="0" applyProtection="0"/>
    <xf numFmtId="0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48" fillId="40" borderId="0" applyNumberFormat="0" applyBorder="0" applyAlignment="0" applyProtection="0"/>
    <xf numFmtId="0" fontId="48" fillId="44" borderId="0" applyNumberFormat="0" applyBorder="0" applyAlignment="0" applyProtection="0"/>
  </cellStyleXfs>
  <cellXfs count="47">
    <xf numFmtId="0" fontId="0" fillId="0" borderId="0" xfId="0"/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0" xfId="0"/>
    <xf numFmtId="0" fontId="64" fillId="0" borderId="0" xfId="0" applyFont="1" applyBorder="1" applyAlignment="1"/>
    <xf numFmtId="165" fontId="64" fillId="0" borderId="13" xfId="0" applyNumberFormat="1" applyFont="1" applyBorder="1" applyAlignment="1"/>
    <xf numFmtId="0" fontId="0" fillId="0" borderId="0" xfId="0" applyBorder="1" applyAlignment="1">
      <alignment textRotation="90"/>
    </xf>
    <xf numFmtId="165" fontId="65" fillId="0" borderId="1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3" xfId="0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5" xfId="0" applyFill="1" applyBorder="1" applyAlignment="1">
      <alignment horizontal="left" vertical="center" wrapText="1"/>
    </xf>
    <xf numFmtId="164" fontId="0" fillId="0" borderId="25" xfId="0" applyNumberFormat="1" applyFill="1" applyBorder="1" applyAlignment="1">
      <alignment horizontal="right" vertical="center"/>
    </xf>
    <xf numFmtId="165" fontId="0" fillId="0" borderId="26" xfId="0" applyNumberFormat="1" applyFill="1" applyBorder="1" applyAlignment="1">
      <alignment horizontal="right" vertical="center"/>
    </xf>
    <xf numFmtId="0" fontId="0" fillId="0" borderId="10" xfId="0" applyBorder="1" applyAlignment="1">
      <alignment textRotation="90"/>
    </xf>
    <xf numFmtId="165" fontId="1" fillId="0" borderId="10" xfId="0" applyNumberFormat="1" applyFont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 applyAlignment="1">
      <alignment horizontal="left" vertical="center" wrapText="1"/>
    </xf>
    <xf numFmtId="165" fontId="0" fillId="0" borderId="10" xfId="0" applyNumberFormat="1" applyFill="1" applyBorder="1" applyAlignment="1">
      <alignment horizontal="right" vertical="center"/>
    </xf>
    <xf numFmtId="164" fontId="0" fillId="0" borderId="10" xfId="0" applyNumberFormat="1" applyFill="1" applyBorder="1" applyAlignment="1">
      <alignment horizontal="right" vertical="center"/>
    </xf>
    <xf numFmtId="164" fontId="0" fillId="0" borderId="27" xfId="0" applyNumberFormat="1" applyFill="1" applyBorder="1" applyAlignment="1">
      <alignment horizontal="right" vertical="center"/>
    </xf>
    <xf numFmtId="0" fontId="67" fillId="0" borderId="0" xfId="0" applyFont="1" applyBorder="1" applyAlignment="1"/>
    <xf numFmtId="0" fontId="2" fillId="0" borderId="10" xfId="1" applyNumberFormat="1" applyFont="1" applyBorder="1" applyAlignment="1" applyProtection="1">
      <alignment vertical="center"/>
      <protection locked="0"/>
    </xf>
    <xf numFmtId="0" fontId="2" fillId="0" borderId="10" xfId="1" applyNumberFormat="1" applyFont="1" applyBorder="1" applyProtection="1">
      <protection locked="0"/>
    </xf>
    <xf numFmtId="0" fontId="0" fillId="0" borderId="10" xfId="0" applyFill="1" applyBorder="1" applyAlignment="1">
      <alignment horizontal="right" vertical="center"/>
    </xf>
    <xf numFmtId="0" fontId="2" fillId="0" borderId="10" xfId="1" applyNumberFormat="1" applyFont="1" applyBorder="1" applyAlignment="1" applyProtection="1">
      <alignment horizontal="right"/>
      <protection locked="0"/>
    </xf>
    <xf numFmtId="0" fontId="1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10" xfId="1" applyNumberFormat="1" applyFont="1" applyBorder="1" applyAlignment="1" applyProtection="1">
      <alignment horizontal="right" vertical="center"/>
      <protection locked="0"/>
    </xf>
    <xf numFmtId="0" fontId="65" fillId="0" borderId="10" xfId="0" applyFont="1" applyBorder="1" applyAlignment="1">
      <alignment horizontal="left" vertical="center"/>
    </xf>
    <xf numFmtId="0" fontId="64" fillId="0" borderId="31" xfId="0" applyFont="1" applyBorder="1" applyAlignment="1">
      <alignment horizontal="left"/>
    </xf>
    <xf numFmtId="0" fontId="64" fillId="0" borderId="32" xfId="0" applyFont="1" applyBorder="1" applyAlignment="1">
      <alignment horizontal="left"/>
    </xf>
    <xf numFmtId="0" fontId="65" fillId="0" borderId="33" xfId="0" applyFont="1" applyBorder="1" applyAlignment="1">
      <alignment horizontal="left" vertical="center" wrapText="1"/>
    </xf>
    <xf numFmtId="0" fontId="65" fillId="0" borderId="34" xfId="0" applyFont="1" applyBorder="1" applyAlignment="1">
      <alignment horizontal="left" vertical="center" wrapText="1"/>
    </xf>
    <xf numFmtId="0" fontId="0" fillId="0" borderId="28" xfId="0" applyBorder="1" applyAlignment="1">
      <alignment horizontal="center" textRotation="90"/>
    </xf>
    <xf numFmtId="0" fontId="0" fillId="0" borderId="29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66" fillId="0" borderId="23" xfId="0" applyFont="1" applyBorder="1" applyAlignment="1">
      <alignment horizontal="left"/>
    </xf>
    <xf numFmtId="0" fontId="1" fillId="0" borderId="28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</cellXfs>
  <cellStyles count="137">
    <cellStyle name="_List1" xfId="2"/>
    <cellStyle name="20 % – Zvýraznění1 2" xfId="3"/>
    <cellStyle name="20 % – Zvýraznění1 2 2" xfId="94"/>
    <cellStyle name="20 % – Zvýraznění2 2" xfId="4"/>
    <cellStyle name="20 % – Zvýraznění2 2 2" xfId="95"/>
    <cellStyle name="20 % – Zvýraznění3 2" xfId="5"/>
    <cellStyle name="20 % – Zvýraznění3 2 2" xfId="96"/>
    <cellStyle name="20 % – Zvýraznění4 2" xfId="6"/>
    <cellStyle name="20 % – Zvýraznění4 2 2" xfId="97"/>
    <cellStyle name="20 % – Zvýraznění5 2" xfId="7"/>
    <cellStyle name="20 % – Zvýraznění5 2 2" xfId="98"/>
    <cellStyle name="20 % – Zvýraznění6 2" xfId="8"/>
    <cellStyle name="20 % – Zvýraznění6 2 2" xfId="99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40 % – Zvýraznění1 2" xfId="15"/>
    <cellStyle name="40 % – Zvýraznění1 2 2" xfId="100"/>
    <cellStyle name="40 % – Zvýraznění2 2" xfId="16"/>
    <cellStyle name="40 % – Zvýraznění2 2 2" xfId="101"/>
    <cellStyle name="40 % – Zvýraznění3 2" xfId="17"/>
    <cellStyle name="40 % – Zvýraznění3 2 2" xfId="102"/>
    <cellStyle name="40 % – Zvýraznění4 2" xfId="18"/>
    <cellStyle name="40 % – Zvýraznění4 2 2" xfId="103"/>
    <cellStyle name="40 % – Zvýraznění5 2" xfId="19"/>
    <cellStyle name="40 % – Zvýraznění5 2 2" xfId="104"/>
    <cellStyle name="40 % – Zvýraznění6 2" xfId="20"/>
    <cellStyle name="40 % – Zvýraznění6 2 2" xfId="105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60 % – Zvýraznění1 2" xfId="27"/>
    <cellStyle name="60 % – Zvýraznění1 2 2" xfId="106"/>
    <cellStyle name="60 % – Zvýraznění2 2" xfId="28"/>
    <cellStyle name="60 % – Zvýraznění2 2 2" xfId="107"/>
    <cellStyle name="60 % – Zvýraznění3 2" xfId="29"/>
    <cellStyle name="60 % – Zvýraznění3 2 2" xfId="108"/>
    <cellStyle name="60 % – Zvýraznění4 2" xfId="30"/>
    <cellStyle name="60 % – Zvýraznění4 2 2" xfId="109"/>
    <cellStyle name="60 % – Zvýraznění5 2" xfId="31"/>
    <cellStyle name="60 % – Zvýraznění5 2 2" xfId="110"/>
    <cellStyle name="60 % – Zvýraznění6 2" xfId="32"/>
    <cellStyle name="60 % – Zvýraznění6 2 2" xfId="111"/>
    <cellStyle name="60% - Accent1" xfId="33"/>
    <cellStyle name="60% - Accent2" xfId="34"/>
    <cellStyle name="60% - Accent3" xfId="35"/>
    <cellStyle name="60% - Accent4" xfId="36"/>
    <cellStyle name="60% - Accent5" xfId="37"/>
    <cellStyle name="60% - Accent6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blokcen" xfId="46"/>
    <cellStyle name="Calculation" xfId="47"/>
    <cellStyle name="Celkem 2" xfId="48"/>
    <cellStyle name="Celkem 2 2" xfId="112"/>
    <cellStyle name="Explanatory Text" xfId="49"/>
    <cellStyle name="Good" xfId="50"/>
    <cellStyle name="Heading 1" xfId="51"/>
    <cellStyle name="Heading 2" xfId="52"/>
    <cellStyle name="Heading 3" xfId="53"/>
    <cellStyle name="Heading 4" xfId="54"/>
    <cellStyle name="Hypertextový odkaz 2" xfId="91"/>
    <cellStyle name="Hypertextový odkaz 3" xfId="92"/>
    <cellStyle name="Check Cell" xfId="55"/>
    <cellStyle name="Chybně 2" xfId="56"/>
    <cellStyle name="Chybně 2 2" xfId="113"/>
    <cellStyle name="Input" xfId="57"/>
    <cellStyle name="Kontrolní buňka 2" xfId="58"/>
    <cellStyle name="Kontrolní buňka 2 2" xfId="114"/>
    <cellStyle name="Linked Cell" xfId="59"/>
    <cellStyle name="Nadpis 1 2" xfId="60"/>
    <cellStyle name="Nadpis 1 2 2" xfId="115"/>
    <cellStyle name="Nadpis 2 2" xfId="61"/>
    <cellStyle name="Nadpis 2 2 2" xfId="116"/>
    <cellStyle name="Nadpis 3 2" xfId="62"/>
    <cellStyle name="Nadpis 3 2 2" xfId="117"/>
    <cellStyle name="Nadpis 4 2" xfId="63"/>
    <cellStyle name="Nadpis 4 2 2" xfId="118"/>
    <cellStyle name="Název 2" xfId="64"/>
    <cellStyle name="Název 2 2" xfId="119"/>
    <cellStyle name="nazev_skup" xfId="65"/>
    <cellStyle name="Neutral" xfId="66"/>
    <cellStyle name="Neutrální 2" xfId="67"/>
    <cellStyle name="Neutrální 2 2" xfId="120"/>
    <cellStyle name="Normální" xfId="0" builtinId="0"/>
    <cellStyle name="normální 2" xfId="1"/>
    <cellStyle name="Normální 2 2" xfId="121"/>
    <cellStyle name="normální 3" xfId="90"/>
    <cellStyle name="Normální 3 2" xfId="122"/>
    <cellStyle name="normální 4" xfId="93"/>
    <cellStyle name="Note" xfId="68"/>
    <cellStyle name="Note 2" xfId="89"/>
    <cellStyle name="Output" xfId="69"/>
    <cellStyle name="Poznámka 2" xfId="70"/>
    <cellStyle name="Poznámka 2 2" xfId="123"/>
    <cellStyle name="procent 2" xfId="71"/>
    <cellStyle name="Propojená buňka 2" xfId="72"/>
    <cellStyle name="Propojená buňka 2 2" xfId="124"/>
    <cellStyle name="SKP" xfId="73"/>
    <cellStyle name="Správně 2" xfId="74"/>
    <cellStyle name="Správně 2 2" xfId="125"/>
    <cellStyle name="Text upozornění 2" xfId="75"/>
    <cellStyle name="Text upozornění 2 2" xfId="126"/>
    <cellStyle name="Title" xfId="76"/>
    <cellStyle name="Total" xfId="77"/>
    <cellStyle name="Vstup 2" xfId="78"/>
    <cellStyle name="Vstup 2 2" xfId="127"/>
    <cellStyle name="Výpočet 2" xfId="79"/>
    <cellStyle name="Výpočet 2 2" xfId="128"/>
    <cellStyle name="Výstup 2" xfId="80"/>
    <cellStyle name="Výstup 2 2" xfId="129"/>
    <cellStyle name="Vysvětlující text 2" xfId="81"/>
    <cellStyle name="Vysvětlující text 2 2" xfId="130"/>
    <cellStyle name="Warning Text" xfId="82"/>
    <cellStyle name="Zvýraznění 1 2" xfId="83"/>
    <cellStyle name="Zvýraznění 1 2 2" xfId="131"/>
    <cellStyle name="Zvýraznění 2 2" xfId="84"/>
    <cellStyle name="Zvýraznění 2 2 2" xfId="132"/>
    <cellStyle name="Zvýraznění 3 2" xfId="85"/>
    <cellStyle name="Zvýraznění 3 2 2" xfId="133"/>
    <cellStyle name="Zvýraznění 4 2" xfId="86"/>
    <cellStyle name="Zvýraznění 4 2 2" xfId="134"/>
    <cellStyle name="Zvýraznění 5 2" xfId="87"/>
    <cellStyle name="Zvýraznění 5 2 2" xfId="135"/>
    <cellStyle name="Zvýraznění 6 2" xfId="88"/>
    <cellStyle name="Zvýraznění 6 2 2" xfId="1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I27" sqref="I27"/>
    </sheetView>
  </sheetViews>
  <sheetFormatPr defaultRowHeight="15" x14ac:dyDescent="0.25"/>
  <cols>
    <col min="1" max="2" width="4.7109375" style="5" customWidth="1"/>
    <col min="3" max="3" width="17.28515625" style="5" customWidth="1"/>
    <col min="4" max="4" width="42.85546875" style="5" customWidth="1"/>
    <col min="5" max="5" width="19.5703125" style="5" customWidth="1"/>
    <col min="6" max="6" width="2.85546875" style="5" customWidth="1"/>
    <col min="7" max="16384" width="9.140625" style="5"/>
  </cols>
  <sheetData>
    <row r="1" spans="1:6" ht="26.25" x14ac:dyDescent="0.4">
      <c r="C1" s="28" t="s">
        <v>9</v>
      </c>
    </row>
    <row r="2" spans="1:6" ht="15.75" thickBot="1" x14ac:dyDescent="0.3"/>
    <row r="3" spans="1:6" ht="24" thickBot="1" x14ac:dyDescent="0.4">
      <c r="B3" s="6"/>
      <c r="C3" s="37" t="s">
        <v>21</v>
      </c>
      <c r="D3" s="38"/>
      <c r="E3" s="7">
        <f>SUM(E4:E8)</f>
        <v>0</v>
      </c>
      <c r="F3" s="6"/>
    </row>
    <row r="4" spans="1:6" ht="37.5" customHeight="1" x14ac:dyDescent="0.35">
      <c r="B4" s="6"/>
      <c r="C4" s="39" t="str">
        <f>Dodávky!C4:D4</f>
        <v>Úpravy odběrných míst ve stávajícím elektroměrovém rozvaděči</v>
      </c>
      <c r="D4" s="40"/>
      <c r="E4" s="9">
        <f>Dodávky!F4</f>
        <v>0</v>
      </c>
      <c r="F4" s="6"/>
    </row>
    <row r="5" spans="1:6" ht="18.75" x14ac:dyDescent="0.25">
      <c r="A5" s="8"/>
      <c r="B5" s="8"/>
      <c r="C5" s="36" t="str">
        <f>Dodávky!C13:D13</f>
        <v>Bytové rozvaděče</v>
      </c>
      <c r="D5" s="36"/>
      <c r="E5" s="9">
        <f>Dodávky!F13</f>
        <v>0</v>
      </c>
    </row>
    <row r="6" spans="1:6" ht="18.75" x14ac:dyDescent="0.25">
      <c r="A6" s="8"/>
      <c r="B6" s="8"/>
      <c r="C6" s="36" t="str">
        <f>Dodávky!C22:D22</f>
        <v>Elektroinstalace</v>
      </c>
      <c r="D6" s="36"/>
      <c r="E6" s="9">
        <f>Dodávky!F22</f>
        <v>0</v>
      </c>
    </row>
    <row r="7" spans="1:6" ht="18.75" x14ac:dyDescent="0.25">
      <c r="A7" s="8"/>
      <c r="B7" s="8"/>
      <c r="C7" s="36" t="str">
        <f>Dodávky!C51:D51</f>
        <v>Svítidla</v>
      </c>
      <c r="D7" s="36"/>
      <c r="E7" s="9">
        <f>Dodávky!F51</f>
        <v>0</v>
      </c>
      <c r="F7" s="12"/>
    </row>
    <row r="8" spans="1:6" ht="18.75" x14ac:dyDescent="0.25">
      <c r="A8" s="8"/>
      <c r="B8" s="8"/>
      <c r="C8" s="36" t="str">
        <f>Dodávky!C55:D55</f>
        <v>Zkoušky, revize, inženýring</v>
      </c>
      <c r="D8" s="36"/>
      <c r="E8" s="9">
        <f>Dodávky!F55</f>
        <v>0</v>
      </c>
      <c r="F8" s="12"/>
    </row>
    <row r="9" spans="1:6" x14ac:dyDescent="0.25">
      <c r="A9" s="8"/>
      <c r="B9" s="8"/>
      <c r="C9" s="10"/>
      <c r="D9" s="10"/>
      <c r="E9" s="11"/>
      <c r="F9" s="12"/>
    </row>
  </sheetData>
  <mergeCells count="6">
    <mergeCell ref="C5:D5"/>
    <mergeCell ref="C6:D6"/>
    <mergeCell ref="C3:D3"/>
    <mergeCell ref="C7:D7"/>
    <mergeCell ref="C8:D8"/>
    <mergeCell ref="C4:D4"/>
  </mergeCells>
  <pageMargins left="0.70866141732283472" right="0.31496062992125984" top="1.5748031496062993" bottom="0.39370078740157483" header="0.31496062992125984" footer="0.31496062992125984"/>
  <pageSetup paperSize="9" orientation="portrait" r:id="rId1"/>
  <headerFooter>
    <oddHeader>&amp;LElektroinstalace v rámci stavebních úprav
v objektu byt č.5 a byt č.6,
Volgogradská 147/2434, Ostrava - Zábřeh&amp;R&amp;14&amp;F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topLeftCell="A13" workbookViewId="0">
      <selection activeCell="G56" sqref="G56"/>
    </sheetView>
  </sheetViews>
  <sheetFormatPr defaultRowHeight="15" x14ac:dyDescent="0.25"/>
  <cols>
    <col min="1" max="2" width="4.7109375" style="5" customWidth="1"/>
    <col min="3" max="3" width="17.28515625" style="5" customWidth="1"/>
    <col min="4" max="4" width="42.85546875" style="5" customWidth="1"/>
    <col min="5" max="5" width="11.28515625" style="5" customWidth="1"/>
    <col min="6" max="6" width="11.42578125" style="5" bestFit="1" customWidth="1"/>
    <col min="7" max="16384" width="9.140625" style="5"/>
  </cols>
  <sheetData>
    <row r="1" spans="1:6" ht="21.75" thickBot="1" x14ac:dyDescent="0.4">
      <c r="A1" s="44" t="s">
        <v>7</v>
      </c>
      <c r="B1" s="44"/>
      <c r="C1" s="44"/>
      <c r="D1" s="44"/>
      <c r="E1" s="44"/>
      <c r="F1" s="44"/>
    </row>
    <row r="2" spans="1:6" ht="50.25" customHeight="1" thickBot="1" x14ac:dyDescent="0.3">
      <c r="A2" s="13" t="s">
        <v>4</v>
      </c>
      <c r="B2" s="14" t="s">
        <v>5</v>
      </c>
      <c r="C2" s="3" t="s">
        <v>6</v>
      </c>
      <c r="D2" s="4" t="s">
        <v>22</v>
      </c>
      <c r="E2" s="3" t="s">
        <v>1</v>
      </c>
      <c r="F2" s="15" t="s">
        <v>2</v>
      </c>
    </row>
    <row r="3" spans="1:6" x14ac:dyDescent="0.25">
      <c r="A3" s="16"/>
      <c r="B3" s="17"/>
      <c r="C3" s="17"/>
      <c r="D3" s="18"/>
      <c r="E3" s="19"/>
      <c r="F3" s="20"/>
    </row>
    <row r="4" spans="1:6" x14ac:dyDescent="0.25">
      <c r="A4" s="21"/>
      <c r="B4" s="21"/>
      <c r="C4" s="45" t="s">
        <v>27</v>
      </c>
      <c r="D4" s="46"/>
      <c r="E4" s="2"/>
      <c r="F4" s="22">
        <f>SUM(F5:F11)</f>
        <v>0</v>
      </c>
    </row>
    <row r="5" spans="1:6" ht="30" x14ac:dyDescent="0.25">
      <c r="A5" s="35">
        <v>2</v>
      </c>
      <c r="B5" s="29" t="s">
        <v>0</v>
      </c>
      <c r="C5" s="23" t="s">
        <v>28</v>
      </c>
      <c r="D5" s="1" t="s">
        <v>29</v>
      </c>
      <c r="E5" s="26"/>
      <c r="F5" s="25">
        <f t="shared" ref="F5" si="0">E5*A5</f>
        <v>0</v>
      </c>
    </row>
    <row r="6" spans="1:6" ht="30" x14ac:dyDescent="0.25">
      <c r="A6" s="23">
        <v>1</v>
      </c>
      <c r="B6" s="23" t="s">
        <v>0</v>
      </c>
      <c r="C6" s="23"/>
      <c r="D6" s="24" t="s">
        <v>30</v>
      </c>
      <c r="E6" s="27"/>
      <c r="F6" s="25">
        <f t="shared" ref="F6:F9" si="1">E6*A6</f>
        <v>0</v>
      </c>
    </row>
    <row r="7" spans="1:6" x14ac:dyDescent="0.25">
      <c r="A7" s="23">
        <v>20</v>
      </c>
      <c r="B7" s="23" t="s">
        <v>3</v>
      </c>
      <c r="C7" s="23" t="s">
        <v>31</v>
      </c>
      <c r="D7" s="1" t="s">
        <v>32</v>
      </c>
      <c r="E7" s="26"/>
      <c r="F7" s="25">
        <f t="shared" si="1"/>
        <v>0</v>
      </c>
    </row>
    <row r="8" spans="1:6" x14ac:dyDescent="0.25">
      <c r="A8" s="32">
        <v>12</v>
      </c>
      <c r="B8" s="30" t="s">
        <v>3</v>
      </c>
      <c r="C8" s="33"/>
      <c r="D8" s="1" t="s">
        <v>13</v>
      </c>
      <c r="E8" s="26"/>
      <c r="F8" s="25">
        <f t="shared" si="1"/>
        <v>0</v>
      </c>
    </row>
    <row r="9" spans="1:6" x14ac:dyDescent="0.25">
      <c r="A9" s="23">
        <v>12</v>
      </c>
      <c r="B9" s="23" t="s">
        <v>3</v>
      </c>
      <c r="C9" s="23"/>
      <c r="D9" s="1" t="s">
        <v>33</v>
      </c>
      <c r="E9" s="26"/>
      <c r="F9" s="25">
        <f t="shared" si="1"/>
        <v>0</v>
      </c>
    </row>
    <row r="10" spans="1:6" x14ac:dyDescent="0.25">
      <c r="A10" s="35">
        <v>2</v>
      </c>
      <c r="B10" s="29" t="s">
        <v>0</v>
      </c>
      <c r="C10" s="33"/>
      <c r="D10" s="1" t="s">
        <v>34</v>
      </c>
      <c r="E10" s="26"/>
      <c r="F10" s="25">
        <f t="shared" ref="F10:F11" si="2">E10*A10</f>
        <v>0</v>
      </c>
    </row>
    <row r="11" spans="1:6" x14ac:dyDescent="0.25">
      <c r="A11" s="23">
        <v>1</v>
      </c>
      <c r="B11" s="23" t="s">
        <v>0</v>
      </c>
      <c r="C11" s="33"/>
      <c r="D11" s="1" t="s">
        <v>20</v>
      </c>
      <c r="E11" s="27"/>
      <c r="F11" s="25">
        <f t="shared" si="2"/>
        <v>0</v>
      </c>
    </row>
    <row r="12" spans="1:6" x14ac:dyDescent="0.25">
      <c r="A12" s="41"/>
      <c r="B12" s="42"/>
      <c r="C12" s="42"/>
      <c r="D12" s="42"/>
      <c r="E12" s="42"/>
      <c r="F12" s="43"/>
    </row>
    <row r="13" spans="1:6" x14ac:dyDescent="0.25">
      <c r="A13" s="21"/>
      <c r="B13" s="21"/>
      <c r="C13" s="45" t="s">
        <v>35</v>
      </c>
      <c r="D13" s="46"/>
      <c r="E13" s="2"/>
      <c r="F13" s="22">
        <f>SUM(F14:F20)</f>
        <v>0</v>
      </c>
    </row>
    <row r="14" spans="1:6" ht="30" x14ac:dyDescent="0.25">
      <c r="A14" s="31">
        <v>4</v>
      </c>
      <c r="B14" s="23" t="s">
        <v>0</v>
      </c>
      <c r="C14" s="24" t="s">
        <v>40</v>
      </c>
      <c r="D14" s="24" t="s">
        <v>36</v>
      </c>
      <c r="E14" s="26"/>
      <c r="F14" s="25">
        <f t="shared" ref="F14:F20" si="3">E14*A14</f>
        <v>0</v>
      </c>
    </row>
    <row r="15" spans="1:6" ht="30" x14ac:dyDescent="0.25">
      <c r="A15" s="31">
        <v>13</v>
      </c>
      <c r="B15" s="23" t="s">
        <v>0</v>
      </c>
      <c r="C15" s="24" t="s">
        <v>23</v>
      </c>
      <c r="D15" s="24" t="s">
        <v>24</v>
      </c>
      <c r="E15" s="26"/>
      <c r="F15" s="25">
        <f t="shared" ref="F15:F18" si="4">E15*A15</f>
        <v>0</v>
      </c>
    </row>
    <row r="16" spans="1:6" ht="30" x14ac:dyDescent="0.25">
      <c r="A16" s="31">
        <v>2</v>
      </c>
      <c r="B16" s="23" t="s">
        <v>0</v>
      </c>
      <c r="C16" s="24" t="s">
        <v>41</v>
      </c>
      <c r="D16" s="24" t="s">
        <v>37</v>
      </c>
      <c r="E16" s="26"/>
      <c r="F16" s="25">
        <f t="shared" si="4"/>
        <v>0</v>
      </c>
    </row>
    <row r="17" spans="1:6" ht="30" x14ac:dyDescent="0.25">
      <c r="A17" s="31">
        <v>2</v>
      </c>
      <c r="B17" s="23" t="s">
        <v>0</v>
      </c>
      <c r="C17" s="24" t="s">
        <v>42</v>
      </c>
      <c r="D17" s="24" t="s">
        <v>38</v>
      </c>
      <c r="E17" s="26"/>
      <c r="F17" s="25">
        <f t="shared" si="4"/>
        <v>0</v>
      </c>
    </row>
    <row r="18" spans="1:6" ht="60" x14ac:dyDescent="0.25">
      <c r="A18" s="31">
        <v>1</v>
      </c>
      <c r="B18" s="23" t="s">
        <v>0</v>
      </c>
      <c r="C18" s="24" t="s">
        <v>43</v>
      </c>
      <c r="D18" s="24" t="s">
        <v>39</v>
      </c>
      <c r="E18" s="26"/>
      <c r="F18" s="25">
        <f t="shared" si="4"/>
        <v>0</v>
      </c>
    </row>
    <row r="19" spans="1:6" x14ac:dyDescent="0.25">
      <c r="A19" s="23">
        <v>1</v>
      </c>
      <c r="B19" s="23" t="s">
        <v>0</v>
      </c>
      <c r="C19" s="23"/>
      <c r="D19" s="24" t="s">
        <v>8</v>
      </c>
      <c r="E19" s="27"/>
      <c r="F19" s="25">
        <f t="shared" si="3"/>
        <v>0</v>
      </c>
    </row>
    <row r="20" spans="1:6" x14ac:dyDescent="0.25">
      <c r="A20" s="31">
        <v>2</v>
      </c>
      <c r="B20" s="23" t="s">
        <v>0</v>
      </c>
      <c r="C20" s="33"/>
      <c r="D20" s="1" t="s">
        <v>44</v>
      </c>
      <c r="E20" s="27"/>
      <c r="F20" s="25">
        <f t="shared" si="3"/>
        <v>0</v>
      </c>
    </row>
    <row r="21" spans="1:6" x14ac:dyDescent="0.25">
      <c r="A21" s="41"/>
      <c r="B21" s="42"/>
      <c r="C21" s="42"/>
      <c r="D21" s="42"/>
      <c r="E21" s="42"/>
      <c r="F21" s="43"/>
    </row>
    <row r="22" spans="1:6" x14ac:dyDescent="0.25">
      <c r="A22" s="21"/>
      <c r="B22" s="21"/>
      <c r="C22" s="45" t="s">
        <v>45</v>
      </c>
      <c r="D22" s="46"/>
      <c r="E22" s="2"/>
      <c r="F22" s="22">
        <f>SUM(F23:F49)</f>
        <v>0</v>
      </c>
    </row>
    <row r="23" spans="1:6" ht="30" x14ac:dyDescent="0.25">
      <c r="A23" s="31">
        <v>4</v>
      </c>
      <c r="B23" s="23" t="s">
        <v>0</v>
      </c>
      <c r="C23" s="24" t="s">
        <v>46</v>
      </c>
      <c r="D23" s="1" t="s">
        <v>47</v>
      </c>
      <c r="E23" s="26"/>
      <c r="F23" s="25">
        <f t="shared" ref="F23:F38" si="5">E23*A23</f>
        <v>0</v>
      </c>
    </row>
    <row r="24" spans="1:6" ht="45" x14ac:dyDescent="0.25">
      <c r="A24" s="31">
        <v>31</v>
      </c>
      <c r="B24" s="23" t="s">
        <v>0</v>
      </c>
      <c r="C24" s="24" t="s">
        <v>26</v>
      </c>
      <c r="D24" s="1" t="s">
        <v>48</v>
      </c>
      <c r="E24" s="26"/>
      <c r="F24" s="25">
        <f t="shared" si="5"/>
        <v>0</v>
      </c>
    </row>
    <row r="25" spans="1:6" ht="30" x14ac:dyDescent="0.25">
      <c r="A25" s="31">
        <v>6</v>
      </c>
      <c r="B25" s="23" t="s">
        <v>0</v>
      </c>
      <c r="C25" s="24" t="s">
        <v>49</v>
      </c>
      <c r="D25" s="1" t="s">
        <v>50</v>
      </c>
      <c r="E25" s="26"/>
      <c r="F25" s="25">
        <f t="shared" si="5"/>
        <v>0</v>
      </c>
    </row>
    <row r="26" spans="1:6" ht="30" x14ac:dyDescent="0.25">
      <c r="A26" s="31">
        <v>9</v>
      </c>
      <c r="B26" s="23" t="s">
        <v>0</v>
      </c>
      <c r="C26" s="24" t="s">
        <v>51</v>
      </c>
      <c r="D26" s="1" t="s">
        <v>52</v>
      </c>
      <c r="E26" s="26"/>
      <c r="F26" s="25">
        <f t="shared" ref="F26:F31" si="6">E26*A26</f>
        <v>0</v>
      </c>
    </row>
    <row r="27" spans="1:6" ht="30" x14ac:dyDescent="0.25">
      <c r="A27" s="31">
        <v>2</v>
      </c>
      <c r="B27" s="23" t="s">
        <v>0</v>
      </c>
      <c r="C27" s="24" t="s">
        <v>53</v>
      </c>
      <c r="D27" s="1" t="s">
        <v>54</v>
      </c>
      <c r="E27" s="26"/>
      <c r="F27" s="25">
        <f t="shared" si="6"/>
        <v>0</v>
      </c>
    </row>
    <row r="28" spans="1:6" ht="30" x14ac:dyDescent="0.25">
      <c r="A28" s="31">
        <v>4</v>
      </c>
      <c r="B28" s="23" t="s">
        <v>0</v>
      </c>
      <c r="C28" s="24" t="s">
        <v>55</v>
      </c>
      <c r="D28" s="1" t="s">
        <v>56</v>
      </c>
      <c r="E28" s="26"/>
      <c r="F28" s="25">
        <f t="shared" si="6"/>
        <v>0</v>
      </c>
    </row>
    <row r="29" spans="1:6" ht="30" x14ac:dyDescent="0.25">
      <c r="A29" s="31">
        <v>2</v>
      </c>
      <c r="B29" s="23" t="s">
        <v>0</v>
      </c>
      <c r="C29" s="24" t="s">
        <v>57</v>
      </c>
      <c r="D29" s="1" t="s">
        <v>58</v>
      </c>
      <c r="E29" s="26"/>
      <c r="F29" s="25">
        <f t="shared" si="6"/>
        <v>0</v>
      </c>
    </row>
    <row r="30" spans="1:6" x14ac:dyDescent="0.25">
      <c r="A30" s="31">
        <v>15</v>
      </c>
      <c r="B30" s="23" t="s">
        <v>0</v>
      </c>
      <c r="C30" s="24" t="s">
        <v>59</v>
      </c>
      <c r="D30" s="1" t="s">
        <v>60</v>
      </c>
      <c r="E30" s="26"/>
      <c r="F30" s="25">
        <f t="shared" si="6"/>
        <v>0</v>
      </c>
    </row>
    <row r="31" spans="1:6" x14ac:dyDescent="0.25">
      <c r="A31" s="31">
        <v>2</v>
      </c>
      <c r="B31" s="23" t="s">
        <v>0</v>
      </c>
      <c r="C31" s="24" t="s">
        <v>61</v>
      </c>
      <c r="D31" s="1" t="s">
        <v>62</v>
      </c>
      <c r="E31" s="26"/>
      <c r="F31" s="25">
        <f t="shared" si="6"/>
        <v>0</v>
      </c>
    </row>
    <row r="32" spans="1:6" ht="30" x14ac:dyDescent="0.25">
      <c r="A32" s="31">
        <v>21</v>
      </c>
      <c r="B32" s="23" t="s">
        <v>0</v>
      </c>
      <c r="C32" s="24" t="s">
        <v>18</v>
      </c>
      <c r="D32" s="1" t="s">
        <v>19</v>
      </c>
      <c r="E32" s="26"/>
      <c r="F32" s="25">
        <f t="shared" si="5"/>
        <v>0</v>
      </c>
    </row>
    <row r="33" spans="1:6" ht="30" x14ac:dyDescent="0.25">
      <c r="A33" s="31">
        <v>2</v>
      </c>
      <c r="B33" s="23" t="s">
        <v>0</v>
      </c>
      <c r="C33" s="24" t="s">
        <v>63</v>
      </c>
      <c r="D33" s="1" t="s">
        <v>64</v>
      </c>
      <c r="E33" s="26"/>
      <c r="F33" s="25">
        <f t="shared" si="5"/>
        <v>0</v>
      </c>
    </row>
    <row r="34" spans="1:6" x14ac:dyDescent="0.25">
      <c r="A34" s="32">
        <v>54</v>
      </c>
      <c r="B34" s="30" t="s">
        <v>0</v>
      </c>
      <c r="C34" s="23" t="s">
        <v>11</v>
      </c>
      <c r="D34" s="1" t="s">
        <v>12</v>
      </c>
      <c r="E34" s="26"/>
      <c r="F34" s="25">
        <f t="shared" si="5"/>
        <v>0</v>
      </c>
    </row>
    <row r="35" spans="1:6" x14ac:dyDescent="0.25">
      <c r="A35" s="31">
        <v>100</v>
      </c>
      <c r="B35" s="23" t="s">
        <v>0</v>
      </c>
      <c r="C35" s="24" t="s">
        <v>65</v>
      </c>
      <c r="D35" s="1" t="s">
        <v>66</v>
      </c>
      <c r="E35" s="26"/>
      <c r="F35" s="25">
        <f t="shared" si="5"/>
        <v>0</v>
      </c>
    </row>
    <row r="36" spans="1:6" x14ac:dyDescent="0.25">
      <c r="A36" s="31">
        <v>100</v>
      </c>
      <c r="B36" s="23" t="s">
        <v>0</v>
      </c>
      <c r="C36" s="24" t="s">
        <v>67</v>
      </c>
      <c r="D36" s="1" t="s">
        <v>68</v>
      </c>
      <c r="E36" s="26"/>
      <c r="F36" s="25">
        <f t="shared" si="5"/>
        <v>0</v>
      </c>
    </row>
    <row r="37" spans="1:6" x14ac:dyDescent="0.25">
      <c r="A37" s="31">
        <v>100</v>
      </c>
      <c r="B37" s="23" t="s">
        <v>0</v>
      </c>
      <c r="C37" s="24" t="s">
        <v>69</v>
      </c>
      <c r="D37" s="1" t="s">
        <v>70</v>
      </c>
      <c r="E37" s="26"/>
      <c r="F37" s="25">
        <f t="shared" si="5"/>
        <v>0</v>
      </c>
    </row>
    <row r="38" spans="1:6" x14ac:dyDescent="0.25">
      <c r="A38" s="23">
        <v>260</v>
      </c>
      <c r="B38" s="23" t="s">
        <v>3</v>
      </c>
      <c r="C38" s="23" t="s">
        <v>14</v>
      </c>
      <c r="D38" s="1" t="s">
        <v>15</v>
      </c>
      <c r="E38" s="26"/>
      <c r="F38" s="25">
        <f t="shared" si="5"/>
        <v>0</v>
      </c>
    </row>
    <row r="39" spans="1:6" x14ac:dyDescent="0.25">
      <c r="A39" s="23">
        <v>180</v>
      </c>
      <c r="B39" s="23" t="s">
        <v>3</v>
      </c>
      <c r="C39" s="23" t="s">
        <v>71</v>
      </c>
      <c r="D39" s="1" t="s">
        <v>72</v>
      </c>
      <c r="E39" s="26"/>
      <c r="F39" s="25">
        <f t="shared" ref="F39:F49" si="7">E39*A39</f>
        <v>0</v>
      </c>
    </row>
    <row r="40" spans="1:6" x14ac:dyDescent="0.25">
      <c r="A40" s="23">
        <v>50</v>
      </c>
      <c r="B40" s="23" t="s">
        <v>3</v>
      </c>
      <c r="C40" s="23" t="s">
        <v>73</v>
      </c>
      <c r="D40" s="1" t="s">
        <v>72</v>
      </c>
      <c r="E40" s="26"/>
      <c r="F40" s="25">
        <f t="shared" ref="F40" si="8">E40*A40</f>
        <v>0</v>
      </c>
    </row>
    <row r="41" spans="1:6" x14ac:dyDescent="0.25">
      <c r="A41" s="23">
        <v>1</v>
      </c>
      <c r="B41" s="23" t="s">
        <v>74</v>
      </c>
      <c r="C41" s="23"/>
      <c r="D41" s="1" t="s">
        <v>8</v>
      </c>
      <c r="E41" s="26"/>
      <c r="F41" s="25">
        <f t="shared" si="7"/>
        <v>0</v>
      </c>
    </row>
    <row r="42" spans="1:6" x14ac:dyDescent="0.25">
      <c r="A42" s="32">
        <v>250</v>
      </c>
      <c r="B42" s="30" t="s">
        <v>3</v>
      </c>
      <c r="C42" s="33"/>
      <c r="D42" s="1" t="s">
        <v>13</v>
      </c>
      <c r="E42" s="26"/>
      <c r="F42" s="25">
        <f t="shared" si="7"/>
        <v>0</v>
      </c>
    </row>
    <row r="43" spans="1:6" x14ac:dyDescent="0.25">
      <c r="A43" s="23">
        <v>460</v>
      </c>
      <c r="B43" s="23" t="s">
        <v>3</v>
      </c>
      <c r="C43" s="23"/>
      <c r="D43" s="1" t="s">
        <v>17</v>
      </c>
      <c r="E43" s="26"/>
      <c r="F43" s="25">
        <f t="shared" si="7"/>
        <v>0</v>
      </c>
    </row>
    <row r="44" spans="1:6" x14ac:dyDescent="0.25">
      <c r="A44" s="35">
        <v>54</v>
      </c>
      <c r="B44" s="29" t="s">
        <v>0</v>
      </c>
      <c r="C44" s="33"/>
      <c r="D44" s="1" t="s">
        <v>25</v>
      </c>
      <c r="E44" s="26"/>
      <c r="F44" s="25">
        <f t="shared" si="7"/>
        <v>0</v>
      </c>
    </row>
    <row r="45" spans="1:6" x14ac:dyDescent="0.25">
      <c r="A45" s="35">
        <v>54</v>
      </c>
      <c r="B45" s="29" t="s">
        <v>0</v>
      </c>
      <c r="C45" s="33"/>
      <c r="D45" s="1" t="s">
        <v>16</v>
      </c>
      <c r="E45" s="26"/>
      <c r="F45" s="25">
        <f t="shared" si="7"/>
        <v>0</v>
      </c>
    </row>
    <row r="46" spans="1:6" x14ac:dyDescent="0.25">
      <c r="A46" s="35">
        <v>13</v>
      </c>
      <c r="B46" s="29" t="s">
        <v>0</v>
      </c>
      <c r="C46" s="34"/>
      <c r="D46" s="1" t="s">
        <v>75</v>
      </c>
      <c r="E46" s="26"/>
      <c r="F46" s="25">
        <f t="shared" si="7"/>
        <v>0</v>
      </c>
    </row>
    <row r="47" spans="1:6" x14ac:dyDescent="0.25">
      <c r="A47" s="35">
        <v>4</v>
      </c>
      <c r="B47" s="29" t="s">
        <v>0</v>
      </c>
      <c r="C47" s="34"/>
      <c r="D47" s="1" t="s">
        <v>76</v>
      </c>
      <c r="E47" s="26"/>
      <c r="F47" s="25">
        <f t="shared" ref="F47" si="9">E47*A47</f>
        <v>0</v>
      </c>
    </row>
    <row r="48" spans="1:6" x14ac:dyDescent="0.25">
      <c r="A48" s="35">
        <v>37</v>
      </c>
      <c r="B48" s="29" t="s">
        <v>0</v>
      </c>
      <c r="C48" s="33"/>
      <c r="D48" s="1" t="s">
        <v>10</v>
      </c>
      <c r="E48" s="26"/>
      <c r="F48" s="25">
        <f t="shared" si="7"/>
        <v>0</v>
      </c>
    </row>
    <row r="49" spans="1:6" x14ac:dyDescent="0.25">
      <c r="A49" s="23">
        <v>1</v>
      </c>
      <c r="B49" s="23" t="s">
        <v>74</v>
      </c>
      <c r="C49" s="33"/>
      <c r="D49" s="1" t="s">
        <v>20</v>
      </c>
      <c r="E49" s="27"/>
      <c r="F49" s="25">
        <f t="shared" si="7"/>
        <v>0</v>
      </c>
    </row>
    <row r="50" spans="1:6" x14ac:dyDescent="0.25">
      <c r="A50" s="41"/>
      <c r="B50" s="42"/>
      <c r="C50" s="42"/>
      <c r="D50" s="42"/>
      <c r="E50" s="42"/>
      <c r="F50" s="43"/>
    </row>
    <row r="51" spans="1:6" x14ac:dyDescent="0.25">
      <c r="A51" s="21"/>
      <c r="B51" s="21"/>
      <c r="C51" s="45" t="s">
        <v>77</v>
      </c>
      <c r="D51" s="46"/>
      <c r="E51" s="2"/>
      <c r="F51" s="22">
        <f>SUM(F52:F53)</f>
        <v>0</v>
      </c>
    </row>
    <row r="52" spans="1:6" x14ac:dyDescent="0.25">
      <c r="A52" s="23">
        <v>11</v>
      </c>
      <c r="B52" s="23" t="s">
        <v>0</v>
      </c>
      <c r="C52" s="23" t="s">
        <v>78</v>
      </c>
      <c r="D52" s="1" t="s">
        <v>79</v>
      </c>
      <c r="E52" s="26"/>
      <c r="F52" s="25">
        <f t="shared" ref="F52:F53" si="10">E52*A52</f>
        <v>0</v>
      </c>
    </row>
    <row r="53" spans="1:6" x14ac:dyDescent="0.25">
      <c r="A53" s="23">
        <v>11</v>
      </c>
      <c r="B53" s="23" t="s">
        <v>0</v>
      </c>
      <c r="C53" s="23"/>
      <c r="D53" s="1" t="s">
        <v>80</v>
      </c>
      <c r="E53" s="27"/>
      <c r="F53" s="25">
        <f t="shared" si="10"/>
        <v>0</v>
      </c>
    </row>
    <row r="54" spans="1:6" x14ac:dyDescent="0.25">
      <c r="A54" s="41"/>
      <c r="B54" s="42"/>
      <c r="C54" s="42"/>
      <c r="D54" s="42"/>
      <c r="E54" s="42"/>
      <c r="F54" s="43"/>
    </row>
    <row r="55" spans="1:6" x14ac:dyDescent="0.25">
      <c r="A55" s="21"/>
      <c r="B55" s="21"/>
      <c r="C55" s="45" t="s">
        <v>81</v>
      </c>
      <c r="D55" s="46"/>
      <c r="E55" s="2"/>
      <c r="F55" s="22">
        <f>SUM(F56:F56)</f>
        <v>0</v>
      </c>
    </row>
    <row r="56" spans="1:6" ht="30" x14ac:dyDescent="0.25">
      <c r="A56" s="35">
        <v>1</v>
      </c>
      <c r="B56" s="29" t="s">
        <v>0</v>
      </c>
      <c r="C56" s="23"/>
      <c r="D56" s="1" t="s">
        <v>82</v>
      </c>
      <c r="E56" s="26"/>
      <c r="F56" s="25">
        <f t="shared" ref="F56" si="11">E56*A56</f>
        <v>0</v>
      </c>
    </row>
  </sheetData>
  <mergeCells count="10">
    <mergeCell ref="A54:F54"/>
    <mergeCell ref="C55:D55"/>
    <mergeCell ref="C22:D22"/>
    <mergeCell ref="A50:F50"/>
    <mergeCell ref="C51:D51"/>
    <mergeCell ref="A12:F12"/>
    <mergeCell ref="A1:F1"/>
    <mergeCell ref="C13:D13"/>
    <mergeCell ref="C4:D4"/>
    <mergeCell ref="A21:F21"/>
  </mergeCells>
  <pageMargins left="0.70866141732283472" right="0.31496062992125984" top="1.5748031496062993" bottom="0.39370078740157483" header="0.31496062992125984" footer="0.31496062992125984"/>
  <pageSetup paperSize="9" orientation="portrait" r:id="rId1"/>
  <headerFooter>
    <oddHeader>&amp;LElektroinstalace v rámci stavebních úprav
v objektu byt č.5 a byt č.6,
Volgogradská 147/2434, Ostrava - Zábřeh&amp;R&amp;14&amp;F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Dodávky</vt:lpstr>
      <vt:lpstr>Dodávky!Názvy_tisku</vt:lpstr>
      <vt:lpstr>Dodávky!Oblast_tisku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dominik.morav</dc:creator>
  <cp:lastModifiedBy>Marenczoková Radomíra Ing., Dis.</cp:lastModifiedBy>
  <cp:lastPrinted>2019-12-09T21:01:31Z</cp:lastPrinted>
  <dcterms:created xsi:type="dcterms:W3CDTF">2014-02-10T07:13:38Z</dcterms:created>
  <dcterms:modified xsi:type="dcterms:W3CDTF">2020-01-15T07:43:56Z</dcterms:modified>
</cp:coreProperties>
</file>